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 раб стола\Хавчик\"/>
    </mc:Choice>
  </mc:AlternateContent>
  <bookViews>
    <workbookView xWindow="0" yWindow="0" windowWidth="19200" windowHeight="10890"/>
  </bookViews>
  <sheets>
    <sheet name="СайтМ" sheetId="1" r:id="rId1"/>
  </sheets>
  <externalReferences>
    <externalReference r:id="rId2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I30" i="1"/>
  <c r="H30" i="1"/>
  <c r="G30" i="1"/>
  <c r="J29" i="1"/>
  <c r="I29" i="1"/>
  <c r="H29" i="1"/>
  <c r="G29" i="1"/>
  <c r="F29" i="1"/>
  <c r="E29" i="1"/>
  <c r="D29" i="1"/>
  <c r="C29" i="1"/>
  <c r="J28" i="1"/>
  <c r="I28" i="1"/>
  <c r="H28" i="1"/>
  <c r="G28" i="1"/>
  <c r="F28" i="1"/>
  <c r="E28" i="1"/>
  <c r="D28" i="1"/>
  <c r="C28" i="1"/>
  <c r="A28" i="1"/>
  <c r="J27" i="1"/>
  <c r="I27" i="1"/>
  <c r="H27" i="1"/>
  <c r="G27" i="1"/>
  <c r="F27" i="1"/>
  <c r="E27" i="1"/>
  <c r="C27" i="1"/>
  <c r="J26" i="1"/>
  <c r="I26" i="1"/>
  <c r="H26" i="1"/>
  <c r="G26" i="1"/>
  <c r="F26" i="1"/>
  <c r="E26" i="1"/>
  <c r="C26" i="1"/>
  <c r="J25" i="1"/>
  <c r="I25" i="1"/>
  <c r="H25" i="1"/>
  <c r="G25" i="1"/>
  <c r="F25" i="1"/>
  <c r="E25" i="1"/>
  <c r="C25" i="1"/>
  <c r="J24" i="1"/>
  <c r="I24" i="1"/>
  <c r="H24" i="1"/>
  <c r="G24" i="1"/>
  <c r="F24" i="1"/>
  <c r="E24" i="1"/>
  <c r="C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A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A18" i="1"/>
  <c r="J16" i="1"/>
  <c r="I16" i="1"/>
  <c r="H16" i="1"/>
  <c r="G16" i="1"/>
  <c r="F16" i="1"/>
  <c r="E16" i="1"/>
  <c r="D16" i="1"/>
  <c r="C16" i="1"/>
  <c r="J15" i="1"/>
  <c r="I15" i="1"/>
  <c r="H15" i="1"/>
  <c r="G15" i="1"/>
  <c r="F15" i="1"/>
  <c r="E15" i="1"/>
  <c r="D15" i="1"/>
  <c r="C15" i="1"/>
  <c r="J14" i="1"/>
  <c r="I14" i="1"/>
  <c r="H14" i="1"/>
  <c r="G14" i="1"/>
  <c r="F14" i="1"/>
  <c r="E14" i="1"/>
  <c r="D14" i="1"/>
  <c r="C14" i="1"/>
  <c r="J13" i="1"/>
  <c r="I13" i="1"/>
  <c r="H13" i="1"/>
  <c r="G13" i="1"/>
  <c r="F13" i="1"/>
  <c r="E13" i="1"/>
  <c r="D13" i="1"/>
  <c r="C13" i="1"/>
  <c r="J12" i="1"/>
  <c r="I12" i="1"/>
  <c r="H12" i="1"/>
  <c r="G12" i="1"/>
  <c r="F12" i="1"/>
  <c r="E12" i="1"/>
  <c r="D12" i="1"/>
  <c r="C12" i="1"/>
  <c r="J11" i="1"/>
  <c r="I11" i="1"/>
  <c r="H11" i="1"/>
  <c r="G11" i="1"/>
  <c r="F11" i="1"/>
  <c r="E11" i="1"/>
  <c r="D11" i="1"/>
  <c r="C11" i="1"/>
  <c r="J10" i="1"/>
  <c r="I10" i="1"/>
  <c r="H10" i="1"/>
  <c r="G10" i="1"/>
  <c r="F10" i="1"/>
  <c r="E10" i="1"/>
  <c r="D10" i="1"/>
  <c r="C10" i="1"/>
  <c r="J9" i="1"/>
  <c r="I9" i="1"/>
  <c r="H9" i="1"/>
  <c r="G9" i="1"/>
  <c r="F9" i="1"/>
  <c r="E9" i="1"/>
  <c r="D9" i="1"/>
  <c r="C9" i="1"/>
  <c r="A9" i="1"/>
  <c r="J8" i="1"/>
  <c r="I8" i="1"/>
  <c r="H8" i="1"/>
  <c r="G8" i="1"/>
  <c r="F8" i="1"/>
  <c r="E8" i="1"/>
  <c r="D8" i="1"/>
  <c r="C8" i="1"/>
  <c r="J7" i="1"/>
  <c r="I7" i="1"/>
  <c r="H7" i="1"/>
  <c r="G7" i="1"/>
  <c r="F7" i="1"/>
  <c r="E7" i="1"/>
  <c r="D7" i="1"/>
  <c r="C7" i="1"/>
  <c r="J6" i="1"/>
  <c r="I6" i="1"/>
  <c r="H6" i="1"/>
  <c r="G6" i="1"/>
  <c r="F6" i="1"/>
  <c r="E6" i="1"/>
  <c r="D6" i="1"/>
  <c r="C6" i="1"/>
  <c r="J5" i="1"/>
  <c r="I5" i="1"/>
  <c r="H5" i="1"/>
  <c r="G5" i="1"/>
  <c r="F5" i="1"/>
  <c r="F30" i="1" s="1"/>
  <c r="E5" i="1"/>
  <c r="D5" i="1"/>
  <c r="C5" i="1"/>
  <c r="J4" i="1"/>
  <c r="I4" i="1"/>
  <c r="H4" i="1"/>
  <c r="G4" i="1"/>
  <c r="F4" i="1"/>
  <c r="E4" i="1"/>
  <c r="D4" i="1"/>
  <c r="C4" i="1"/>
  <c r="A4" i="1"/>
  <c r="J1" i="1"/>
</calcChain>
</file>

<file path=xl/sharedStrings.xml><?xml version="1.0" encoding="utf-8"?>
<sst xmlns="http://schemas.openxmlformats.org/spreadsheetml/2006/main" count="29" uniqueCount="26">
  <si>
    <t>ГОБОУ Мурманская КШ №1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</si>
  <si>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</si>
  <si>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</si>
  <si>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</si>
  <si>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</si>
  <si>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</si>
  <si>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</si>
  <si>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</si>
  <si>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</si>
  <si>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</si>
  <si>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</si>
  <si>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</si>
  <si>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</si>
  <si>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</si>
  <si>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</si>
  <si>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прочее</t>
  </si>
  <si>
    <t>хлеб бел.</t>
  </si>
  <si>
    <t>напиток</t>
  </si>
  <si>
    <t>фрукты</t>
  </si>
  <si>
    <t>закуска</t>
  </si>
  <si>
    <t>1 блюдо</t>
  </si>
  <si>
    <t>2 блюдо</t>
  </si>
  <si>
    <t>гарнир</t>
  </si>
  <si>
    <t>хлеб черн.</t>
  </si>
  <si>
    <t>выпечка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</si>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</sst>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4" x14ac:knownFonts="1">
    <font>
      <sz val="11"/>
      <color theme="1"/>
      <name val="Calibri"/>
      <family val="2"/>
      <charset val="204"/>
      <scheme val="minor"/>
    </font>
    <font>
      <sz val="5"/>
      <name val="Calibri"/>
      <family val="2"/>
      <charset val="204"/>
    </font>
    <font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sz val="11"/>
      <color indexed="40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40"/>
      <name val="Calibri"/>
      <family val="2"/>
      <charset val="204"/>
    </font>
    <font>
      <sz val="14"/>
      <name val="Calibri"/>
      <family val="2"/>
      <charset val="204"/>
    </font>
    <font>
      <b/>
      <sz val="14"/>
      <color indexed="4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8"/>
      <color indexed="4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4" fillId="0" borderId="0" xfId="0" applyFont="1"/>
    <xf numFmtId="2" fontId="4" fillId="0" borderId="0" xfId="0" applyNumberFormat="1" applyFont="1"/>
    <xf numFmtId="14" fontId="5" fillId="2" borderId="0" xfId="0" applyNumberFormat="1" applyFont="1" applyFill="1" applyBorder="1" applyAlignment="1"/>
    <xf numFmtId="0" fontId="6" fillId="0" borderId="0" xfId="0" applyFont="1"/>
    <xf numFmtId="0" fontId="5" fillId="0" borderId="2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0" borderId="0" xfId="0" applyFont="1"/>
    <xf numFmtId="0" fontId="7" fillId="0" borderId="10" xfId="0" applyFont="1" applyBorder="1"/>
    <xf numFmtId="0" fontId="4" fillId="2" borderId="0" xfId="0" applyFont="1" applyFill="1" applyBorder="1"/>
    <xf numFmtId="1" fontId="4" fillId="2" borderId="1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9" fillId="0" borderId="13" xfId="0" applyFont="1" applyBorder="1"/>
    <xf numFmtId="2" fontId="4" fillId="2" borderId="0" xfId="0" applyNumberFormat="1" applyFont="1" applyFill="1" applyBorder="1"/>
    <xf numFmtId="0" fontId="7" fillId="0" borderId="14" xfId="0" applyFont="1" applyBorder="1"/>
    <xf numFmtId="0" fontId="4" fillId="2" borderId="2" xfId="0" applyFont="1" applyFill="1" applyBorder="1"/>
    <xf numFmtId="1" fontId="4" fillId="2" borderId="15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8" fillId="0" borderId="0" xfId="0" applyFont="1" applyBorder="1"/>
    <xf numFmtId="0" fontId="10" fillId="0" borderId="16" xfId="0" applyFont="1" applyBorder="1"/>
    <xf numFmtId="0" fontId="4" fillId="0" borderId="17" xfId="0" applyFont="1" applyBorder="1" applyAlignment="1"/>
    <xf numFmtId="0" fontId="4" fillId="2" borderId="18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1" fillId="0" borderId="0" xfId="0" applyFont="1" applyFill="1"/>
    <xf numFmtId="0" fontId="12" fillId="0" borderId="21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1" fillId="0" borderId="23" xfId="0" applyFont="1" applyFill="1" applyBorder="1" applyAlignment="1"/>
    <xf numFmtId="1" fontId="11" fillId="0" borderId="24" xfId="0" applyNumberFormat="1" applyFont="1" applyFill="1" applyBorder="1"/>
    <xf numFmtId="164" fontId="0" fillId="0" borderId="25" xfId="0" applyNumberFormat="1" applyFill="1" applyBorder="1"/>
    <xf numFmtId="0" fontId="6" fillId="0" borderId="17" xfId="0" applyFont="1" applyBorder="1" applyAlignment="1"/>
    <xf numFmtId="0" fontId="6" fillId="0" borderId="20" xfId="0" applyFont="1" applyBorder="1" applyAlignment="1"/>
    <xf numFmtId="0" fontId="12" fillId="0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27" xfId="0" applyFont="1" applyFill="1" applyBorder="1" applyAlignment="1"/>
    <xf numFmtId="0" fontId="11" fillId="0" borderId="28" xfId="0" applyFont="1" applyFill="1" applyBorder="1"/>
    <xf numFmtId="0" fontId="11" fillId="0" borderId="29" xfId="0" applyFont="1" applyFill="1" applyBorder="1"/>
    <xf numFmtId="0" fontId="12" fillId="0" borderId="3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31" xfId="0" applyFont="1" applyFill="1" applyBorder="1" applyAlignment="1"/>
    <xf numFmtId="0" fontId="11" fillId="0" borderId="32" xfId="0" applyFont="1" applyFill="1" applyBorder="1"/>
    <xf numFmtId="0" fontId="11" fillId="0" borderId="33" xfId="0" applyFont="1" applyFill="1" applyBorder="1" applyAlignment="1"/>
    <xf numFmtId="0" fontId="11" fillId="0" borderId="30" xfId="0" applyFont="1" applyFill="1" applyBorder="1"/>
    <xf numFmtId="0" fontId="11" fillId="0" borderId="34" xfId="0" applyFont="1" applyFill="1" applyBorder="1"/>
    <xf numFmtId="165" fontId="11" fillId="0" borderId="0" xfId="0" applyNumberFormat="1" applyFont="1" applyFill="1"/>
    <xf numFmtId="0" fontId="12" fillId="0" borderId="35" xfId="0" applyFont="1" applyFill="1" applyBorder="1" applyAlignment="1"/>
    <xf numFmtId="0" fontId="12" fillId="0" borderId="36" xfId="0" applyFont="1" applyFill="1" applyBorder="1" applyAlignment="1"/>
    <xf numFmtId="2" fontId="12" fillId="0" borderId="37" xfId="0" applyNumberFormat="1" applyFont="1" applyFill="1" applyBorder="1" applyAlignment="1"/>
    <xf numFmtId="1" fontId="3" fillId="0" borderId="32" xfId="0" applyNumberFormat="1" applyFont="1" applyFill="1" applyBorder="1"/>
    <xf numFmtId="0" fontId="13" fillId="0" borderId="0" xfId="0" applyFont="1"/>
    <xf numFmtId="1" fontId="6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04%20&#1086;&#1082;&#1090;%2023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 отх"/>
      <sheetName val="проч"/>
      <sheetName val="ОФ"/>
      <sheetName val="бут"/>
      <sheetName val="каш+зап"/>
      <sheetName val="3"/>
      <sheetName val="сок"/>
      <sheetName val="1"/>
      <sheetName val="2 мясо"/>
      <sheetName val="соусы"/>
      <sheetName val="2 рыба"/>
      <sheetName val="гарн салат"/>
      <sheetName val="отМ"/>
      <sheetName val="отС"/>
      <sheetName val="отО"/>
      <sheetName val="печМ"/>
      <sheetName val="печС"/>
      <sheetName val="МС"/>
      <sheetName val="СайтМ"/>
      <sheetName val="ЦенаМ"/>
      <sheetName val="пищ ценМ"/>
      <sheetName val="пищ ценС"/>
      <sheetName val="детиМ"/>
      <sheetName val="кух"/>
      <sheetName val="сотр"/>
      <sheetName val="ММ"/>
      <sheetName val="ЦенаС"/>
      <sheetName val="Сайт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6">
          <cell r="X16" t="str">
            <v>1 ужин</v>
          </cell>
          <cell r="AE16" t="str">
            <v>2 ужин</v>
          </cell>
          <cell r="AF1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>
        <row r="2">
          <cell r="Y2">
            <v>45203</v>
          </cell>
        </row>
        <row r="16">
          <cell r="H16" t="str">
            <v>завтрак</v>
          </cell>
          <cell r="M16" t="str">
            <v>обед</v>
          </cell>
          <cell r="U16" t="str">
            <v>полдник</v>
          </cell>
        </row>
        <row r="20">
          <cell r="H20" t="str">
            <v>каша "дружба"</v>
          </cell>
          <cell r="I20" t="str">
            <v>сыр</v>
          </cell>
          <cell r="J20" t="str">
            <v>хлеб пшеничный</v>
          </cell>
          <cell r="K20" t="str">
            <v>Чай с молоком</v>
          </cell>
          <cell r="L20" t="str">
            <v>мандарин</v>
          </cell>
          <cell r="M20" t="str">
            <v>салат из белокочанной капусты с зеленым луком</v>
          </cell>
          <cell r="N20" t="str">
            <v>Щи из свеж капусты с картоф/гов</v>
          </cell>
          <cell r="O20" t="str">
            <v>Фрикадельки из говядины, тушенные в соусе</v>
          </cell>
          <cell r="P20" t="str">
            <v>Каша гречневая рассыпчатая</v>
          </cell>
          <cell r="Q20" t="str">
            <v>хлеб ржаной</v>
          </cell>
          <cell r="R20" t="str">
            <v>хлеб пшеничный</v>
          </cell>
          <cell r="S20" t="str">
            <v>напиток из плодов шиповника</v>
          </cell>
          <cell r="T20">
            <v>0</v>
          </cell>
          <cell r="U20" t="str">
            <v xml:space="preserve">компот из яблок </v>
          </cell>
          <cell r="V20" t="str">
            <v>Рогалик песочный с маком</v>
          </cell>
          <cell r="W20">
            <v>0</v>
          </cell>
        </row>
        <row r="23">
          <cell r="H23">
            <v>150</v>
          </cell>
          <cell r="I23">
            <v>30</v>
          </cell>
          <cell r="J23">
            <v>40</v>
          </cell>
          <cell r="K23">
            <v>200</v>
          </cell>
          <cell r="L23">
            <v>100</v>
          </cell>
          <cell r="M23">
            <v>100</v>
          </cell>
          <cell r="N23">
            <v>200</v>
          </cell>
          <cell r="O23">
            <v>100</v>
          </cell>
          <cell r="P23">
            <v>150</v>
          </cell>
          <cell r="Q23">
            <v>40</v>
          </cell>
          <cell r="R23">
            <v>40</v>
          </cell>
          <cell r="S23">
            <v>200</v>
          </cell>
          <cell r="T23">
            <v>0</v>
          </cell>
          <cell r="U23">
            <v>200</v>
          </cell>
          <cell r="V23">
            <v>100</v>
          </cell>
          <cell r="W23">
            <v>0</v>
          </cell>
        </row>
        <row r="141">
          <cell r="H141">
            <v>14.87</v>
          </cell>
          <cell r="I141">
            <v>17.29</v>
          </cell>
          <cell r="J141">
            <v>3.37</v>
          </cell>
          <cell r="K141">
            <v>6.68</v>
          </cell>
          <cell r="L141">
            <v>16.32</v>
          </cell>
          <cell r="M141">
            <v>10.56</v>
          </cell>
          <cell r="N141">
            <v>14.28</v>
          </cell>
          <cell r="O141">
            <v>39.770000000000003</v>
          </cell>
          <cell r="P141">
            <v>13.27</v>
          </cell>
          <cell r="Q141">
            <v>1.77</v>
          </cell>
          <cell r="R141">
            <v>3.37</v>
          </cell>
          <cell r="S141">
            <v>7.39</v>
          </cell>
          <cell r="T141">
            <v>0</v>
          </cell>
          <cell r="U141">
            <v>4.3899999999999997</v>
          </cell>
          <cell r="V141">
            <v>52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</row>
      </sheetData>
      <sheetData sheetId="20">
        <row r="11">
          <cell r="B11">
            <v>260</v>
          </cell>
          <cell r="H11">
            <v>4</v>
          </cell>
          <cell r="I11">
            <v>8.8000000000000007</v>
          </cell>
          <cell r="J11">
            <v>18.8</v>
          </cell>
          <cell r="K11">
            <v>169.7</v>
          </cell>
        </row>
        <row r="12">
          <cell r="B12">
            <v>100</v>
          </cell>
          <cell r="H12">
            <v>7.7</v>
          </cell>
          <cell r="I12">
            <v>7.8</v>
          </cell>
          <cell r="J12">
            <v>0</v>
          </cell>
          <cell r="K12">
            <v>102.9</v>
          </cell>
        </row>
        <row r="13">
          <cell r="B13">
            <v>108</v>
          </cell>
          <cell r="H13">
            <v>3</v>
          </cell>
          <cell r="I13">
            <v>0.3</v>
          </cell>
          <cell r="J13">
            <v>19.7</v>
          </cell>
          <cell r="K13">
            <v>94</v>
          </cell>
        </row>
        <row r="14">
          <cell r="B14">
            <v>495</v>
          </cell>
          <cell r="H14">
            <v>1.5</v>
          </cell>
          <cell r="I14">
            <v>1.3</v>
          </cell>
          <cell r="J14">
            <v>15.9</v>
          </cell>
          <cell r="K14">
            <v>81</v>
          </cell>
        </row>
        <row r="15">
          <cell r="B15">
            <v>112</v>
          </cell>
          <cell r="H15">
            <v>0.8</v>
          </cell>
          <cell r="I15">
            <v>0.2</v>
          </cell>
          <cell r="J15">
            <v>7.5</v>
          </cell>
          <cell r="K15">
            <v>38</v>
          </cell>
        </row>
        <row r="16">
          <cell r="B16">
            <v>45</v>
          </cell>
          <cell r="H16">
            <v>1.3</v>
          </cell>
          <cell r="I16">
            <v>3.3</v>
          </cell>
          <cell r="J16">
            <v>6.3</v>
          </cell>
          <cell r="K16">
            <v>59.6</v>
          </cell>
        </row>
        <row r="17">
          <cell r="B17">
            <v>142</v>
          </cell>
          <cell r="H17">
            <v>3</v>
          </cell>
          <cell r="I17">
            <v>5.0999999999999996</v>
          </cell>
          <cell r="J17">
            <v>6.2</v>
          </cell>
          <cell r="K17">
            <v>82.2</v>
          </cell>
        </row>
        <row r="18">
          <cell r="B18">
            <v>392</v>
          </cell>
          <cell r="H18">
            <v>11</v>
          </cell>
          <cell r="I18">
            <v>11.7</v>
          </cell>
          <cell r="J18">
            <v>7.8</v>
          </cell>
          <cell r="K18">
            <v>180</v>
          </cell>
        </row>
        <row r="19">
          <cell r="B19">
            <v>237</v>
          </cell>
          <cell r="H19">
            <v>8.6</v>
          </cell>
          <cell r="I19">
            <v>7.9</v>
          </cell>
          <cell r="J19">
            <v>37.1</v>
          </cell>
          <cell r="K19">
            <v>253.1</v>
          </cell>
        </row>
        <row r="20">
          <cell r="B20">
            <v>109</v>
          </cell>
          <cell r="H20">
            <v>2.6</v>
          </cell>
          <cell r="I20">
            <v>0.5</v>
          </cell>
          <cell r="J20">
            <v>13.4</v>
          </cell>
          <cell r="K20">
            <v>69.599999999999994</v>
          </cell>
        </row>
        <row r="21">
          <cell r="B21">
            <v>108</v>
          </cell>
          <cell r="H21">
            <v>3</v>
          </cell>
          <cell r="I21">
            <v>0.3</v>
          </cell>
          <cell r="J21">
            <v>19.7</v>
          </cell>
          <cell r="K21">
            <v>94</v>
          </cell>
        </row>
        <row r="22">
          <cell r="B22">
            <v>388</v>
          </cell>
          <cell r="H22">
            <v>0.7</v>
          </cell>
          <cell r="I22">
            <v>0.3</v>
          </cell>
          <cell r="J22">
            <v>20.8</v>
          </cell>
          <cell r="K22">
            <v>88.2</v>
          </cell>
        </row>
        <row r="23">
          <cell r="B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507</v>
          </cell>
          <cell r="H24">
            <v>0.2</v>
          </cell>
          <cell r="I24">
            <v>0.2</v>
          </cell>
          <cell r="J24">
            <v>27.2</v>
          </cell>
          <cell r="K24">
            <v>110</v>
          </cell>
        </row>
        <row r="25">
          <cell r="B25" t="str">
            <v>587</v>
          </cell>
          <cell r="H25">
            <v>1.9</v>
          </cell>
          <cell r="I25">
            <v>6.3</v>
          </cell>
          <cell r="J25">
            <v>45</v>
          </cell>
          <cell r="K25">
            <v>244.3</v>
          </cell>
        </row>
        <row r="26">
          <cell r="B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H36">
            <v>49.3</v>
          </cell>
          <cell r="I36">
            <v>54</v>
          </cell>
          <cell r="J36">
            <v>245.4</v>
          </cell>
          <cell r="K36">
            <v>1666.6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Zeros="0" tabSelected="1" zoomScale="80" zoomScaleNormal="80" workbookViewId="0">
      <selection activeCell="B6" sqref="B6"/>
    </sheetView>
  </sheetViews>
  <sheetFormatPr defaultRowHeight="23.25" x14ac:dyDescent="0.35"/>
  <cols>
    <col min="1" max="1" width="13.7109375" style="69" customWidth="1"/>
    <col min="2" max="3" width="10.85546875" style="69" customWidth="1"/>
    <col min="4" max="4" width="29.7109375" style="8" bestFit="1" customWidth="1"/>
    <col min="5" max="5" width="10" style="8" bestFit="1" customWidth="1"/>
    <col min="6" max="6" width="8.28515625" style="8" bestFit="1" customWidth="1"/>
    <col min="7" max="7" width="13.5703125" style="8" customWidth="1"/>
    <col min="8" max="8" width="6.28515625" style="71" bestFit="1" customWidth="1"/>
    <col min="9" max="9" width="6.28515625" style="8" bestFit="1" customWidth="1"/>
    <col min="10" max="10" width="19.140625" style="8" customWidth="1"/>
    <col min="11" max="16384" width="9.140625" style="8"/>
  </cols>
  <sheetData>
    <row r="1" spans="1:10" ht="21" customHeight="1" x14ac:dyDescent="0.35">
      <c r="A1" s="1"/>
      <c r="B1" s="2" t="s">
        <v>0</v>
      </c>
      <c r="C1" s="2"/>
      <c r="D1" s="2"/>
      <c r="E1" s="3" t="s">
        <v>1</v>
      </c>
      <c r="F1" s="4" t="s">
        <v>2</v>
      </c>
      <c r="G1" s="5"/>
      <c r="H1" s="6"/>
      <c r="I1" s="3" t="s">
        <v>3</v>
      </c>
      <c r="J1" s="7">
        <f>[1]ЦенаМ!Y2</f>
        <v>45203</v>
      </c>
    </row>
    <row r="2" spans="1:10" ht="9" customHeight="1" thickBot="1" x14ac:dyDescent="0.4">
      <c r="A2" s="9"/>
      <c r="B2" s="9"/>
      <c r="C2" s="9"/>
      <c r="D2" s="10"/>
      <c r="E2" s="10"/>
      <c r="F2" s="10"/>
      <c r="G2" s="10"/>
      <c r="H2" s="11"/>
      <c r="I2" s="10"/>
      <c r="J2" s="10"/>
    </row>
    <row r="3" spans="1:10" ht="51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22" customFormat="1" ht="15" customHeight="1" x14ac:dyDescent="0.3">
      <c r="A4" s="15" t="str">
        <f>[1]ЦенаМ!H16</f>
        <v>завтрак</v>
      </c>
      <c r="B4" s="16" t="s">
        <v>14</v>
      </c>
      <c r="C4" s="17">
        <f>'[1]пищ ценМ'!B11</f>
        <v>260</v>
      </c>
      <c r="D4" s="18" t="str">
        <f>[1]ЦенаМ!H20</f>
        <v>каша "дружба"</v>
      </c>
      <c r="E4" s="19">
        <f>[1]ЦенаМ!H23</f>
        <v>150</v>
      </c>
      <c r="F4" s="20">
        <f>[1]ЦенаМ!H141</f>
        <v>14.87</v>
      </c>
      <c r="G4" s="17">
        <f>'[1]пищ ценМ'!K11</f>
        <v>169.7</v>
      </c>
      <c r="H4" s="17">
        <f>'[1]пищ ценМ'!H11</f>
        <v>4</v>
      </c>
      <c r="I4" s="17">
        <f>'[1]пищ ценМ'!I11</f>
        <v>8.8000000000000007</v>
      </c>
      <c r="J4" s="21">
        <f>'[1]пищ ценМ'!J11</f>
        <v>18.8</v>
      </c>
    </row>
    <row r="5" spans="1:10" s="22" customFormat="1" ht="15" customHeight="1" x14ac:dyDescent="0.3">
      <c r="A5" s="23"/>
      <c r="B5" s="16" t="s">
        <v>15</v>
      </c>
      <c r="C5" s="17">
        <f>'[1]пищ ценМ'!B12</f>
        <v>100</v>
      </c>
      <c r="D5" s="24" t="str">
        <f>[1]ЦенаМ!I20</f>
        <v>сыр</v>
      </c>
      <c r="E5" s="25">
        <f>[1]ЦенаМ!I23</f>
        <v>30</v>
      </c>
      <c r="F5" s="20">
        <f>[1]ЦенаМ!I141</f>
        <v>17.29</v>
      </c>
      <c r="G5" s="17">
        <f>'[1]пищ ценМ'!K12</f>
        <v>102.9</v>
      </c>
      <c r="H5" s="17">
        <f>'[1]пищ ценМ'!H12</f>
        <v>7.7</v>
      </c>
      <c r="I5" s="17">
        <f>'[1]пищ ценМ'!I12</f>
        <v>7.8</v>
      </c>
      <c r="J5" s="21">
        <f>'[1]пищ ценМ'!J12</f>
        <v>0</v>
      </c>
    </row>
    <row r="6" spans="1:10" s="22" customFormat="1" ht="15" customHeight="1" x14ac:dyDescent="0.3">
      <c r="A6" s="23"/>
      <c r="B6" s="16" t="s">
        <v>16</v>
      </c>
      <c r="C6" s="17">
        <f>'[1]пищ ценМ'!B13</f>
        <v>108</v>
      </c>
      <c r="D6" s="24" t="str">
        <f>[1]ЦенаМ!J20</f>
        <v>хлеб пшеничный</v>
      </c>
      <c r="E6" s="25">
        <f>[1]ЦенаМ!J23</f>
        <v>40</v>
      </c>
      <c r="F6" s="20">
        <f>[1]ЦенаМ!J141</f>
        <v>3.37</v>
      </c>
      <c r="G6" s="17">
        <f>'[1]пищ ценМ'!K13</f>
        <v>94</v>
      </c>
      <c r="H6" s="17">
        <f>'[1]пищ ценМ'!H13</f>
        <v>3</v>
      </c>
      <c r="I6" s="17">
        <f>'[1]пищ ценМ'!I13</f>
        <v>0.3</v>
      </c>
      <c r="J6" s="21">
        <f>'[1]пищ ценМ'!J13</f>
        <v>19.7</v>
      </c>
    </row>
    <row r="7" spans="1:10" s="22" customFormat="1" ht="15" customHeight="1" x14ac:dyDescent="0.3">
      <c r="A7" s="23"/>
      <c r="B7" s="16" t="s">
        <v>17</v>
      </c>
      <c r="C7" s="26">
        <f>'[1]пищ ценМ'!B14</f>
        <v>495</v>
      </c>
      <c r="D7" s="24" t="str">
        <f>[1]ЦенаМ!K20</f>
        <v>Чай с молоком</v>
      </c>
      <c r="E7" s="25">
        <f>[1]ЦенаМ!K23</f>
        <v>200</v>
      </c>
      <c r="F7" s="20">
        <f>[1]ЦенаМ!K141</f>
        <v>6.68</v>
      </c>
      <c r="G7" s="17">
        <f>'[1]пищ ценМ'!K14</f>
        <v>81</v>
      </c>
      <c r="H7" s="17">
        <f>'[1]пищ ценМ'!H14</f>
        <v>1.5</v>
      </c>
      <c r="I7" s="17">
        <f>'[1]пищ ценМ'!I14</f>
        <v>1.3</v>
      </c>
      <c r="J7" s="21">
        <f>'[1]пищ ценМ'!J14</f>
        <v>15.9</v>
      </c>
    </row>
    <row r="8" spans="1:10" s="22" customFormat="1" ht="15" customHeight="1" x14ac:dyDescent="0.3">
      <c r="A8" s="23"/>
      <c r="B8" s="16" t="s">
        <v>18</v>
      </c>
      <c r="C8" s="26">
        <f>'[1]пищ ценМ'!B15</f>
        <v>112</v>
      </c>
      <c r="D8" s="24" t="str">
        <f>[1]ЦенаМ!L20</f>
        <v>мандарин</v>
      </c>
      <c r="E8" s="25">
        <f>[1]ЦенаМ!L23</f>
        <v>100</v>
      </c>
      <c r="F8" s="20">
        <f>[1]ЦенаМ!L141</f>
        <v>16.32</v>
      </c>
      <c r="G8" s="17">
        <f>'[1]пищ ценМ'!K15</f>
        <v>38</v>
      </c>
      <c r="H8" s="17">
        <f>'[1]пищ ценМ'!H15</f>
        <v>0.8</v>
      </c>
      <c r="I8" s="17">
        <f>'[1]пищ ценМ'!I15</f>
        <v>0.2</v>
      </c>
      <c r="J8" s="21">
        <f>'[1]пищ ценМ'!J15</f>
        <v>7.5</v>
      </c>
    </row>
    <row r="9" spans="1:10" s="22" customFormat="1" ht="15" customHeight="1" x14ac:dyDescent="0.3">
      <c r="A9" s="27" t="str">
        <f>[1]ЦенаМ!M16</f>
        <v>обед</v>
      </c>
      <c r="B9" s="16" t="s">
        <v>19</v>
      </c>
      <c r="C9" s="17">
        <f>'[1]пищ ценМ'!B16</f>
        <v>45</v>
      </c>
      <c r="D9" s="18" t="str">
        <f>[1]ЦенаМ!M20</f>
        <v>салат из белокочанной капусты с зеленым луком</v>
      </c>
      <c r="E9" s="19">
        <f>[1]ЦенаМ!M23</f>
        <v>100</v>
      </c>
      <c r="F9" s="20">
        <f>[1]ЦенаМ!M141</f>
        <v>10.56</v>
      </c>
      <c r="G9" s="17">
        <f>'[1]пищ ценМ'!K16</f>
        <v>59.6</v>
      </c>
      <c r="H9" s="17">
        <f>'[1]пищ ценМ'!H16</f>
        <v>1.3</v>
      </c>
      <c r="I9" s="17">
        <f>'[1]пищ ценМ'!I16</f>
        <v>3.3</v>
      </c>
      <c r="J9" s="21">
        <f>'[1]пищ ценМ'!J16</f>
        <v>6.3</v>
      </c>
    </row>
    <row r="10" spans="1:10" s="22" customFormat="1" ht="15" customHeight="1" x14ac:dyDescent="0.3">
      <c r="A10" s="28"/>
      <c r="B10" s="16" t="s">
        <v>20</v>
      </c>
      <c r="C10" s="17">
        <f>'[1]пищ ценМ'!B17</f>
        <v>142</v>
      </c>
      <c r="D10" s="24" t="str">
        <f>[1]ЦенаМ!N20</f>
        <v>Щи из свеж капусты с картоф/гов</v>
      </c>
      <c r="E10" s="25">
        <f>[1]ЦенаМ!N23</f>
        <v>200</v>
      </c>
      <c r="F10" s="20">
        <f>[1]ЦенаМ!N141</f>
        <v>14.28</v>
      </c>
      <c r="G10" s="17">
        <f>'[1]пищ ценМ'!K17</f>
        <v>82.2</v>
      </c>
      <c r="H10" s="17">
        <f>'[1]пищ ценМ'!H17</f>
        <v>3</v>
      </c>
      <c r="I10" s="17">
        <f>'[1]пищ ценМ'!I17</f>
        <v>5.0999999999999996</v>
      </c>
      <c r="J10" s="21">
        <f>'[1]пищ ценМ'!J17</f>
        <v>6.2</v>
      </c>
    </row>
    <row r="11" spans="1:10" s="22" customFormat="1" ht="15" customHeight="1" x14ac:dyDescent="0.3">
      <c r="A11" s="29"/>
      <c r="B11" s="16" t="s">
        <v>21</v>
      </c>
      <c r="C11" s="17">
        <f>'[1]пищ ценМ'!B18</f>
        <v>392</v>
      </c>
      <c r="D11" s="24" t="str">
        <f>[1]ЦенаМ!O20</f>
        <v>Фрикадельки из говядины, тушенные в соусе</v>
      </c>
      <c r="E11" s="25">
        <f>[1]ЦенаМ!O23</f>
        <v>100</v>
      </c>
      <c r="F11" s="20">
        <f>[1]ЦенаМ!O141</f>
        <v>39.770000000000003</v>
      </c>
      <c r="G11" s="17">
        <f>'[1]пищ ценМ'!K18</f>
        <v>180</v>
      </c>
      <c r="H11" s="17">
        <f>'[1]пищ ценМ'!H18</f>
        <v>11</v>
      </c>
      <c r="I11" s="17">
        <f>'[1]пищ ценМ'!I18</f>
        <v>11.7</v>
      </c>
      <c r="J11" s="21">
        <f>'[1]пищ ценМ'!J18</f>
        <v>7.8</v>
      </c>
    </row>
    <row r="12" spans="1:10" s="22" customFormat="1" ht="15" customHeight="1" x14ac:dyDescent="0.3">
      <c r="A12" s="28"/>
      <c r="B12" s="16" t="s">
        <v>22</v>
      </c>
      <c r="C12" s="17">
        <f>'[1]пищ ценМ'!B19</f>
        <v>237</v>
      </c>
      <c r="D12" s="30" t="str">
        <f>[1]ЦенаМ!P20</f>
        <v>Каша гречневая рассыпчатая</v>
      </c>
      <c r="E12" s="25">
        <f>[1]ЦенаМ!P23</f>
        <v>150</v>
      </c>
      <c r="F12" s="20">
        <f>[1]ЦенаМ!P141</f>
        <v>13.27</v>
      </c>
      <c r="G12" s="17">
        <f>'[1]пищ ценМ'!K19</f>
        <v>253.1</v>
      </c>
      <c r="H12" s="17">
        <f>'[1]пищ ценМ'!H19</f>
        <v>8.6</v>
      </c>
      <c r="I12" s="17">
        <f>'[1]пищ ценМ'!I19</f>
        <v>7.9</v>
      </c>
      <c r="J12" s="21">
        <f>'[1]пищ ценМ'!J19</f>
        <v>37.1</v>
      </c>
    </row>
    <row r="13" spans="1:10" s="22" customFormat="1" ht="15" customHeight="1" x14ac:dyDescent="0.3">
      <c r="A13" s="28"/>
      <c r="B13" s="16" t="s">
        <v>23</v>
      </c>
      <c r="C13" s="17">
        <f>'[1]пищ ценМ'!B20</f>
        <v>109</v>
      </c>
      <c r="D13" s="24" t="str">
        <f>[1]ЦенаМ!Q20</f>
        <v>хлеб ржаной</v>
      </c>
      <c r="E13" s="25">
        <f>[1]ЦенаМ!Q23</f>
        <v>40</v>
      </c>
      <c r="F13" s="20">
        <f>[1]ЦенаМ!Q141</f>
        <v>1.77</v>
      </c>
      <c r="G13" s="17">
        <f>'[1]пищ ценМ'!K20</f>
        <v>69.599999999999994</v>
      </c>
      <c r="H13" s="17">
        <f>'[1]пищ ценМ'!H20</f>
        <v>2.6</v>
      </c>
      <c r="I13" s="17">
        <f>'[1]пищ ценМ'!I20</f>
        <v>0.5</v>
      </c>
      <c r="J13" s="21">
        <f>'[1]пищ ценМ'!J20</f>
        <v>13.4</v>
      </c>
    </row>
    <row r="14" spans="1:10" s="22" customFormat="1" ht="15" customHeight="1" x14ac:dyDescent="0.3">
      <c r="A14" s="28"/>
      <c r="B14" s="16" t="s">
        <v>16</v>
      </c>
      <c r="C14" s="17">
        <f>'[1]пищ ценМ'!B21</f>
        <v>108</v>
      </c>
      <c r="D14" s="24" t="str">
        <f>[1]ЦенаМ!R20</f>
        <v>хлеб пшеничный</v>
      </c>
      <c r="E14" s="25">
        <f>[1]ЦенаМ!R23</f>
        <v>40</v>
      </c>
      <c r="F14" s="20">
        <f>[1]ЦенаМ!R141</f>
        <v>3.37</v>
      </c>
      <c r="G14" s="17">
        <f>'[1]пищ ценМ'!K21</f>
        <v>94</v>
      </c>
      <c r="H14" s="17">
        <f>'[1]пищ ценМ'!H21</f>
        <v>3</v>
      </c>
      <c r="I14" s="17">
        <f>'[1]пищ ценМ'!I21</f>
        <v>0.3</v>
      </c>
      <c r="J14" s="21">
        <f>'[1]пищ ценМ'!J21</f>
        <v>19.7</v>
      </c>
    </row>
    <row r="15" spans="1:10" s="22" customFormat="1" ht="15" customHeight="1" x14ac:dyDescent="0.3">
      <c r="A15" s="28"/>
      <c r="B15" s="16" t="s">
        <v>17</v>
      </c>
      <c r="C15" s="17">
        <f>'[1]пищ ценМ'!B22</f>
        <v>388</v>
      </c>
      <c r="D15" s="24" t="str">
        <f>[1]ЦенаМ!S20</f>
        <v>напиток из плодов шиповника</v>
      </c>
      <c r="E15" s="25">
        <f>[1]ЦенаМ!S23</f>
        <v>200</v>
      </c>
      <c r="F15" s="20">
        <f>[1]ЦенаМ!S141</f>
        <v>7.39</v>
      </c>
      <c r="G15" s="17">
        <f>'[1]пищ ценМ'!K22</f>
        <v>88.2</v>
      </c>
      <c r="H15" s="17">
        <f>'[1]пищ ценМ'!H22</f>
        <v>0.7</v>
      </c>
      <c r="I15" s="17">
        <f>'[1]пищ ценМ'!I22</f>
        <v>0.3</v>
      </c>
      <c r="J15" s="21">
        <f>'[1]пищ ценМ'!J22</f>
        <v>20.8</v>
      </c>
    </row>
    <row r="16" spans="1:10" s="22" customFormat="1" ht="15" customHeight="1" x14ac:dyDescent="0.3">
      <c r="A16" s="31"/>
      <c r="B16" s="16"/>
      <c r="C16" s="17">
        <f>'[1]пищ ценМ'!B23</f>
        <v>0</v>
      </c>
      <c r="D16" s="32">
        <f>[1]ЦенаМ!T20</f>
        <v>0</v>
      </c>
      <c r="E16" s="33">
        <f>[1]ЦенаМ!T23</f>
        <v>0</v>
      </c>
      <c r="F16" s="20">
        <f>[1]ЦенаМ!T141</f>
        <v>0</v>
      </c>
      <c r="G16" s="17">
        <f>'[1]пищ ценМ'!K23</f>
        <v>0</v>
      </c>
      <c r="H16" s="17">
        <f>'[1]пищ ценМ'!H23</f>
        <v>0</v>
      </c>
      <c r="I16" s="17">
        <f>'[1]пищ ценМ'!I23</f>
        <v>0</v>
      </c>
      <c r="J16" s="21">
        <f>'[1]пищ ценМ'!J23</f>
        <v>0</v>
      </c>
    </row>
    <row r="17" spans="1:11" s="22" customFormat="1" ht="15" customHeight="1" x14ac:dyDescent="0.3">
      <c r="A17" s="28"/>
      <c r="B17" s="34"/>
      <c r="C17" s="17"/>
      <c r="D17" s="24"/>
      <c r="E17" s="25"/>
      <c r="F17" s="20"/>
      <c r="G17" s="17"/>
      <c r="H17" s="17"/>
      <c r="I17" s="17"/>
      <c r="J17" s="21"/>
    </row>
    <row r="18" spans="1:11" s="22" customFormat="1" ht="15" customHeight="1" x14ac:dyDescent="0.3">
      <c r="A18" s="27" t="str">
        <f>[1]ЦенаМ!U16</f>
        <v>полдник</v>
      </c>
      <c r="B18" s="16" t="s">
        <v>17</v>
      </c>
      <c r="C18" s="17">
        <f>'[1]пищ ценМ'!B24</f>
        <v>507</v>
      </c>
      <c r="D18" s="18" t="str">
        <f>[1]ЦенаМ!U20</f>
        <v xml:space="preserve">компот из яблок </v>
      </c>
      <c r="E18" s="19">
        <f>[1]ЦенаМ!U23</f>
        <v>200</v>
      </c>
      <c r="F18" s="20">
        <f>[1]ЦенаМ!U141</f>
        <v>4.3899999999999997</v>
      </c>
      <c r="G18" s="17">
        <f>'[1]пищ ценМ'!K24</f>
        <v>110</v>
      </c>
      <c r="H18" s="17">
        <f>'[1]пищ ценМ'!H24</f>
        <v>0.2</v>
      </c>
      <c r="I18" s="17">
        <f>'[1]пищ ценМ'!I24</f>
        <v>0.2</v>
      </c>
      <c r="J18" s="21">
        <f>'[1]пищ ценМ'!J24</f>
        <v>27.2</v>
      </c>
    </row>
    <row r="19" spans="1:11" s="35" customFormat="1" ht="15" customHeight="1" x14ac:dyDescent="0.3">
      <c r="A19" s="29"/>
      <c r="B19" s="16" t="s">
        <v>24</v>
      </c>
      <c r="C19" s="17" t="str">
        <f>'[1]пищ ценМ'!B25</f>
        <v>587</v>
      </c>
      <c r="D19" s="24" t="str">
        <f>[1]ЦенаМ!V20</f>
        <v>Рогалик песочный с маком</v>
      </c>
      <c r="E19" s="25">
        <f>[1]ЦенаМ!V23</f>
        <v>100</v>
      </c>
      <c r="F19" s="20">
        <f>[1]ЦенаМ!V141</f>
        <v>52</v>
      </c>
      <c r="G19" s="17">
        <f>'[1]пищ ценМ'!K25</f>
        <v>244.3</v>
      </c>
      <c r="H19" s="17">
        <f>'[1]пищ ценМ'!H25</f>
        <v>1.9</v>
      </c>
      <c r="I19" s="17">
        <f>'[1]пищ ценМ'!I25</f>
        <v>6.3</v>
      </c>
      <c r="J19" s="21">
        <f>'[1]пищ ценМ'!J25</f>
        <v>45</v>
      </c>
    </row>
    <row r="20" spans="1:11" s="43" customFormat="1" ht="15.6" customHeight="1" thickBot="1" x14ac:dyDescent="0.35">
      <c r="A20" s="36"/>
      <c r="B20" s="37"/>
      <c r="C20" s="17">
        <f>'[1]пищ ценМ'!B26</f>
        <v>0</v>
      </c>
      <c r="D20" s="38">
        <f>[1]ЦенаМ!W20</f>
        <v>0</v>
      </c>
      <c r="E20" s="39">
        <f>[1]ЦенаМ!W23</f>
        <v>0</v>
      </c>
      <c r="F20" s="40">
        <f>[1]ЦенаМ!W141</f>
        <v>0</v>
      </c>
      <c r="G20" s="41">
        <f>'[1]пищ ценМ'!K26</f>
        <v>0</v>
      </c>
      <c r="H20" s="41">
        <f>'[1]пищ ценМ'!H26</f>
        <v>0</v>
      </c>
      <c r="I20" s="41">
        <f>'[1]пищ ценМ'!I26</f>
        <v>0</v>
      </c>
      <c r="J20" s="42">
        <f>'[1]пищ ценМ'!J26</f>
        <v>0</v>
      </c>
    </row>
    <row r="21" spans="1:11" s="43" customFormat="1" ht="16.5" hidden="1" thickBot="1" x14ac:dyDescent="0.3">
      <c r="A21" s="44" t="str">
        <f>[1]отМ!X16</f>
        <v>1 ужин</v>
      </c>
      <c r="B21" s="45"/>
      <c r="C21" s="46">
        <f>'[1]пищ ценМ'!B27</f>
        <v>0</v>
      </c>
      <c r="D21" s="47">
        <f>'[1]пищ ценМ'!C27</f>
        <v>0</v>
      </c>
      <c r="E21" s="48">
        <f>'[1]пищ ценМ'!G27</f>
        <v>0</v>
      </c>
      <c r="F21" s="49">
        <f>[1]ЦенаМ!X141</f>
        <v>0</v>
      </c>
      <c r="G21" s="50">
        <f>'[1]пищ ценМ'!K27</f>
        <v>0</v>
      </c>
      <c r="H21" s="50">
        <f>'[1]пищ ценМ'!H27</f>
        <v>0</v>
      </c>
      <c r="I21" s="50">
        <f>'[1]пищ ценМ'!I27</f>
        <v>0</v>
      </c>
      <c r="J21" s="51">
        <f>'[1]пищ ценМ'!J27</f>
        <v>0</v>
      </c>
    </row>
    <row r="22" spans="1:11" s="43" customFormat="1" ht="16.5" hidden="1" thickBot="1" x14ac:dyDescent="0.3">
      <c r="A22" s="52"/>
      <c r="B22" s="53"/>
      <c r="C22" s="46">
        <f>'[1]пищ ценМ'!B28</f>
        <v>0</v>
      </c>
      <c r="D22" s="54"/>
      <c r="E22" s="55">
        <f>[1]отМ!Y19</f>
        <v>0</v>
      </c>
      <c r="F22" s="49">
        <f>[1]ЦенаМ!Y141</f>
        <v>0</v>
      </c>
      <c r="G22" s="50">
        <f>'[1]пищ ценМ'!K28</f>
        <v>0</v>
      </c>
      <c r="H22" s="50">
        <f>'[1]пищ ценМ'!H28</f>
        <v>0</v>
      </c>
      <c r="I22" s="50">
        <f>'[1]пищ ценМ'!I28</f>
        <v>0</v>
      </c>
      <c r="J22" s="51">
        <f>'[1]пищ ценМ'!J28</f>
        <v>0</v>
      </c>
    </row>
    <row r="23" spans="1:11" s="43" customFormat="1" ht="16.5" hidden="1" thickBot="1" x14ac:dyDescent="0.3">
      <c r="A23" s="52"/>
      <c r="B23" s="53"/>
      <c r="C23" s="46">
        <f>'[1]пищ ценМ'!B29</f>
        <v>0</v>
      </c>
      <c r="D23" s="54"/>
      <c r="E23" s="55">
        <f>[1]отМ!Z19</f>
        <v>0</v>
      </c>
      <c r="F23" s="49">
        <f>[1]ЦенаМ!Z141</f>
        <v>0</v>
      </c>
      <c r="G23" s="50">
        <f>'[1]пищ ценМ'!K29</f>
        <v>0</v>
      </c>
      <c r="H23" s="50">
        <f>'[1]пищ ценМ'!H29</f>
        <v>0</v>
      </c>
      <c r="I23" s="50">
        <f>'[1]пищ ценМ'!I29</f>
        <v>0</v>
      </c>
      <c r="J23" s="51">
        <f>'[1]пищ ценМ'!J29</f>
        <v>0</v>
      </c>
    </row>
    <row r="24" spans="1:11" s="43" customFormat="1" ht="16.5" hidden="1" thickBot="1" x14ac:dyDescent="0.3">
      <c r="A24" s="52"/>
      <c r="B24" s="53"/>
      <c r="C24" s="46">
        <f>'[1]пищ ценМ'!B30</f>
        <v>0</v>
      </c>
      <c r="D24" s="54"/>
      <c r="E24" s="55">
        <f>[1]отМ!AA19</f>
        <v>0</v>
      </c>
      <c r="F24" s="49">
        <f>[1]ЦенаМ!AA141</f>
        <v>0</v>
      </c>
      <c r="G24" s="50">
        <f>'[1]пищ ценМ'!K30</f>
        <v>0</v>
      </c>
      <c r="H24" s="50">
        <f>'[1]пищ ценМ'!H30</f>
        <v>0</v>
      </c>
      <c r="I24" s="50">
        <f>'[1]пищ ценМ'!I30</f>
        <v>0</v>
      </c>
      <c r="J24" s="51">
        <f>'[1]пищ ценМ'!J30</f>
        <v>0</v>
      </c>
    </row>
    <row r="25" spans="1:11" s="43" customFormat="1" ht="16.5" hidden="1" thickBot="1" x14ac:dyDescent="0.3">
      <c r="A25" s="52"/>
      <c r="B25" s="53"/>
      <c r="C25" s="46">
        <f>'[1]пищ ценМ'!B31</f>
        <v>0</v>
      </c>
      <c r="D25" s="54"/>
      <c r="E25" s="55">
        <f>[1]отМ!AB19</f>
        <v>0</v>
      </c>
      <c r="F25" s="49">
        <f>[1]ЦенаМ!AB141</f>
        <v>0</v>
      </c>
      <c r="G25" s="50">
        <f>'[1]пищ ценМ'!K31</f>
        <v>0</v>
      </c>
      <c r="H25" s="50">
        <f>'[1]пищ ценМ'!H31</f>
        <v>0</v>
      </c>
      <c r="I25" s="50">
        <f>'[1]пищ ценМ'!I31</f>
        <v>0</v>
      </c>
      <c r="J25" s="51">
        <f>'[1]пищ ценМ'!J31</f>
        <v>0</v>
      </c>
    </row>
    <row r="26" spans="1:11" s="43" customFormat="1" ht="16.5" hidden="1" thickBot="1" x14ac:dyDescent="0.3">
      <c r="A26" s="52"/>
      <c r="B26" s="53"/>
      <c r="C26" s="46">
        <f>'[1]пищ ценМ'!B32</f>
        <v>0</v>
      </c>
      <c r="D26" s="54"/>
      <c r="E26" s="56">
        <f>[1]отМ!AC19</f>
        <v>0</v>
      </c>
      <c r="F26" s="49">
        <f>[1]ЦенаМ!AC141</f>
        <v>0</v>
      </c>
      <c r="G26" s="50">
        <f>'[1]пищ ценМ'!K32</f>
        <v>0</v>
      </c>
      <c r="H26" s="50">
        <f>'[1]пищ ценМ'!H32</f>
        <v>0</v>
      </c>
      <c r="I26" s="50">
        <f>'[1]пищ ценМ'!I32</f>
        <v>0</v>
      </c>
      <c r="J26" s="51">
        <f>'[1]пищ ценМ'!J32</f>
        <v>0</v>
      </c>
    </row>
    <row r="27" spans="1:11" s="43" customFormat="1" ht="18.75" hidden="1" customHeight="1" thickBot="1" x14ac:dyDescent="0.3">
      <c r="A27" s="57"/>
      <c r="B27" s="58"/>
      <c r="C27" s="46">
        <f>'[1]пищ ценМ'!B33</f>
        <v>0</v>
      </c>
      <c r="D27" s="59"/>
      <c r="E27" s="60">
        <f>[1]отМ!AD19</f>
        <v>0</v>
      </c>
      <c r="F27" s="49">
        <f>[1]ЦенаМ!AD141</f>
        <v>0</v>
      </c>
      <c r="G27" s="50">
        <f>'[1]пищ ценМ'!K33</f>
        <v>0</v>
      </c>
      <c r="H27" s="50">
        <f>'[1]пищ ценМ'!H33</f>
        <v>0</v>
      </c>
      <c r="I27" s="50">
        <f>'[1]пищ ценМ'!I33</f>
        <v>0</v>
      </c>
      <c r="J27" s="51">
        <f>'[1]пищ ценМ'!J33</f>
        <v>0</v>
      </c>
    </row>
    <row r="28" spans="1:11" s="43" customFormat="1" ht="16.5" hidden="1" thickBot="1" x14ac:dyDescent="0.3">
      <c r="A28" s="44" t="str">
        <f>[1]отМ!AE16</f>
        <v>2 ужин</v>
      </c>
      <c r="B28" s="53"/>
      <c r="C28" s="46">
        <f>'[1]пищ ценМ'!B34</f>
        <v>0</v>
      </c>
      <c r="D28" s="61" t="str">
        <f>[1]отМ!AE16</f>
        <v>2 ужин</v>
      </c>
      <c r="E28" s="62">
        <f>[1]отМ!AE19</f>
        <v>0</v>
      </c>
      <c r="F28" s="49">
        <f>[1]ЦенаМ!AE141</f>
        <v>0</v>
      </c>
      <c r="G28" s="50">
        <f>'[1]пищ ценМ'!K34</f>
        <v>0</v>
      </c>
      <c r="H28" s="50">
        <f>'[1]пищ ценМ'!H34</f>
        <v>0</v>
      </c>
      <c r="I28" s="50">
        <f>'[1]пищ ценМ'!I34</f>
        <v>0</v>
      </c>
      <c r="J28" s="51">
        <f>'[1]пищ ценМ'!J34</f>
        <v>0</v>
      </c>
    </row>
    <row r="29" spans="1:11" s="43" customFormat="1" ht="16.5" hidden="1" thickBot="1" x14ac:dyDescent="0.3">
      <c r="A29" s="57"/>
      <c r="B29" s="58"/>
      <c r="C29" s="46">
        <f>'[1]пищ ценМ'!B35</f>
        <v>0</v>
      </c>
      <c r="D29" s="61">
        <f>[1]отМ!AF16</f>
        <v>0</v>
      </c>
      <c r="E29" s="63">
        <f>[1]отМ!AF19</f>
        <v>0</v>
      </c>
      <c r="F29" s="49">
        <f>[1]ЦенаМ!AF141</f>
        <v>0</v>
      </c>
      <c r="G29" s="50">
        <f>'[1]пищ ценМ'!K35</f>
        <v>0</v>
      </c>
      <c r="H29" s="50">
        <f>'[1]пищ ценМ'!H35</f>
        <v>0</v>
      </c>
      <c r="I29" s="50">
        <f>'[1]пищ ценМ'!I35</f>
        <v>0</v>
      </c>
      <c r="J29" s="51">
        <f>'[1]пищ ценМ'!J35</f>
        <v>0</v>
      </c>
      <c r="K29" s="64"/>
    </row>
    <row r="30" spans="1:11" ht="16.5" thickBot="1" x14ac:dyDescent="0.3">
      <c r="A30" s="65" t="s">
        <v>25</v>
      </c>
      <c r="B30" s="66"/>
      <c r="C30" s="66"/>
      <c r="D30" s="66"/>
      <c r="E30" s="66"/>
      <c r="F30" s="67">
        <f>SUM(F4:F29)</f>
        <v>205.32999999999998</v>
      </c>
      <c r="G30" s="68">
        <f>'[1]пищ ценМ'!K36</f>
        <v>1666.6</v>
      </c>
      <c r="H30" s="68">
        <f>'[1]пищ ценМ'!H36</f>
        <v>49.3</v>
      </c>
      <c r="I30" s="68">
        <f>'[1]пищ ценМ'!I36</f>
        <v>54</v>
      </c>
      <c r="J30" s="68">
        <f>'[1]пищ ценМ'!J36</f>
        <v>245.4</v>
      </c>
    </row>
    <row r="31" spans="1:11" x14ac:dyDescent="0.35">
      <c r="G31" s="70"/>
    </row>
    <row r="32" spans="1:11" x14ac:dyDescent="0.35">
      <c r="G32" s="70"/>
    </row>
    <row r="33" spans="7:7" x14ac:dyDescent="0.35">
      <c r="G33" s="70"/>
    </row>
    <row r="34" spans="7:7" x14ac:dyDescent="0.35">
      <c r="G34" s="70"/>
    </row>
    <row r="35" spans="7:7" x14ac:dyDescent="0.35">
      <c r="G35" s="70"/>
    </row>
    <row r="36" spans="7:7" x14ac:dyDescent="0.35">
      <c r="G36" s="70"/>
    </row>
    <row r="37" spans="7:7" x14ac:dyDescent="0.35">
      <c r="G37" s="70"/>
    </row>
    <row r="38" spans="7:7" x14ac:dyDescent="0.35">
      <c r="G38" s="70"/>
    </row>
    <row r="39" spans="7:7" x14ac:dyDescent="0.35">
      <c r="G39" s="70"/>
    </row>
    <row r="40" spans="7:7" x14ac:dyDescent="0.35">
      <c r="G40" s="70"/>
    </row>
    <row r="41" spans="7:7" x14ac:dyDescent="0.35">
      <c r="G41" s="70"/>
    </row>
    <row r="42" spans="7:7" x14ac:dyDescent="0.35">
      <c r="G42" s="70"/>
    </row>
    <row r="43" spans="7:7" x14ac:dyDescent="0.35">
      <c r="G43" s="70"/>
    </row>
    <row r="44" spans="7:7" x14ac:dyDescent="0.35">
      <c r="G44" s="70"/>
    </row>
    <row r="45" spans="7:7" x14ac:dyDescent="0.35">
      <c r="G45" s="70"/>
    </row>
    <row r="46" spans="7:7" x14ac:dyDescent="0.35">
      <c r="G46" s="70"/>
    </row>
    <row r="47" spans="7:7" x14ac:dyDescent="0.35">
      <c r="G47" s="70"/>
    </row>
    <row r="48" spans="7:7" x14ac:dyDescent="0.35">
      <c r="G48" s="70"/>
    </row>
    <row r="49" spans="7:7" x14ac:dyDescent="0.35">
      <c r="G49" s="70"/>
    </row>
  </sheetData>
  <mergeCells count="1">
    <mergeCell ref="B1:D1"/>
  </mergeCells>
  <pageMargins left="0.36" right="0.23" top="0.79" bottom="0.54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2023-10-03T10:54:02Z</dcterms:created>
  <dcterms:modified xsi:type="dcterms:W3CDTF">2023-10-03T10:54:13Z</dcterms:modified>
</cp:coreProperties>
</file>